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cftfs03\IMT\Information Governance\FOI\FOI 2023 - 2024\October 23\FOI 5981\"/>
    </mc:Choice>
  </mc:AlternateContent>
  <xr:revisionPtr revIDLastSave="0" documentId="8_{C09A21C2-6DC6-4971-B2A0-95056B2D4F94}" xr6:coauthVersionLast="47" xr6:coauthVersionMax="47" xr10:uidLastSave="{00000000-0000-0000-0000-000000000000}"/>
  <bookViews>
    <workbookView xWindow="-108" yWindow="-108" windowWidth="23256" windowHeight="12576" xr2:uid="{6CD9D11E-60EC-482F-A4A2-613A9822EB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6" i="1" l="1"/>
  <c r="O38" i="1"/>
  <c r="O32" i="1"/>
  <c r="O27" i="1"/>
  <c r="O16" i="1"/>
  <c r="O11" i="1"/>
  <c r="O84" i="1"/>
  <c r="O72" i="1"/>
  <c r="O62" i="1"/>
  <c r="O57" i="1"/>
  <c r="O51" i="1"/>
  <c r="J67" i="1"/>
  <c r="K67" i="1" s="1"/>
  <c r="L67" i="1" s="1"/>
  <c r="M67" i="1" s="1"/>
  <c r="N67" i="1" s="1"/>
  <c r="I67" i="1"/>
  <c r="O78" i="1"/>
  <c r="O67" i="1" l="1"/>
  <c r="O22" i="1"/>
</calcChain>
</file>

<file path=xl/sharedStrings.xml><?xml version="1.0" encoding="utf-8"?>
<sst xmlns="http://schemas.openxmlformats.org/spreadsheetml/2006/main" count="251" uniqueCount="40">
  <si>
    <t>1. Trust financial position (revenue expenditure)</t>
  </si>
  <si>
    <t>a. Planned surplus/deficit</t>
  </si>
  <si>
    <t>b. Planned expenditure</t>
  </si>
  <si>
    <t>2. Workforce expenditure</t>
  </si>
  <si>
    <t>a. Planned agency/locum spend</t>
  </si>
  <si>
    <t>b. Planned bank spend</t>
  </si>
  <si>
    <t>c. Planned total staff expenditure</t>
  </si>
  <si>
    <t>3. Efficiency savings</t>
  </si>
  <si>
    <t>a. Planned efficiency savings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</si>
  <si>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</si>
  <si>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</si>
  <si>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</si>
  <si>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</si>
  <si>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</si>
  <si>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</si>
  <si>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</si>
  <si>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</si>
  <si>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</si>
  <si>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</si>
  <si>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</si>
  <si>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</si>
  <si>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Month</t>
  </si>
  <si>
    <t>Expenditure</t>
  </si>
  <si>
    <t>Total</t>
  </si>
  <si>
    <t>Notes</t>
  </si>
  <si>
    <t>Finally, please could you send me the following data for each month of this financial year to date:</t>
  </si>
  <si>
    <t>1. Trust financial position</t>
  </si>
  <si>
    <t>a. Actual surplus/deficit, and forecast outturn for M12</t>
  </si>
  <si>
    <t>b. Actual expenditure, and forecast outturn for M12</t>
  </si>
  <si>
    <t>a. Actual agency/locum spend, and forecast outturn for M12</t>
  </si>
  <si>
    <t>b. Actual bank spend, and forecast outturn for M12</t>
  </si>
  <si>
    <t>c. Actual spend relating to industrial action, and forecast outturn for M12</t>
  </si>
  <si>
    <t>d. Actual total staff expenditure, and forecast outturn for M12</t>
  </si>
  <si>
    <t>a. Achieved efficiency savings, and forecast outturn for M12</t>
  </si>
  <si>
    <t>     4. Prescribing costs</t>
  </si>
  <si>
    <t>a. Actual spend relating to prescribing, and forecast outturn for M12</t>
  </si>
  <si>
    <t>Operating Expenditure only (does not include finance costs)</t>
  </si>
  <si>
    <t>Firstly, please could you tell me the NHS agency/locum spending cap/ceiling agreed at the start of this financial year.</t>
  </si>
  <si>
    <t>This is set at NHSE regional level and is no longer trust specific</t>
  </si>
  <si>
    <t>The Walton Centre NHS Foundation Trust FOI 5981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</si>
</sst>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*#\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E2FB4-603F-477E-B3C2-401392ED68B9}">
  <dimension ref="A1:Q84"/>
  <sheetViews>
    <sheetView tabSelected="1" zoomScale="85" zoomScaleNormal="85" workbookViewId="0"/>
  </sheetViews>
  <sheetFormatPr defaultRowHeight="14.4" x14ac:dyDescent="0.3"/>
  <cols>
    <col min="2" max="2" width="67.33203125" customWidth="1"/>
    <col min="3" max="14" width="13.5546875" style="3" customWidth="1"/>
    <col min="15" max="15" width="14.44140625" style="3" bestFit="1" customWidth="1"/>
    <col min="16" max="16" width="53.88671875" style="3" bestFit="1" customWidth="1"/>
    <col min="17" max="17" width="5.44140625" style="3" bestFit="1" customWidth="1"/>
  </cols>
  <sheetData>
    <row r="1" spans="1:17" x14ac:dyDescent="0.3">
      <c r="A1" s="1" t="s">
        <v>39</v>
      </c>
    </row>
    <row r="3" spans="1:17" x14ac:dyDescent="0.3">
      <c r="B3" s="1" t="s">
        <v>37</v>
      </c>
    </row>
    <row r="4" spans="1:17" x14ac:dyDescent="0.3">
      <c r="B4" s="3" t="s">
        <v>38</v>
      </c>
    </row>
    <row r="7" spans="1:17" x14ac:dyDescent="0.3">
      <c r="B7" s="2" t="s">
        <v>0</v>
      </c>
    </row>
    <row r="8" spans="1:17" x14ac:dyDescent="0.3">
      <c r="B8" s="1" t="s">
        <v>1</v>
      </c>
    </row>
    <row r="10" spans="1:17" x14ac:dyDescent="0.3">
      <c r="B10" t="s">
        <v>21</v>
      </c>
      <c r="C10" s="3" t="s">
        <v>9</v>
      </c>
      <c r="D10" s="3" t="s">
        <v>10</v>
      </c>
      <c r="E10" s="3" t="s">
        <v>11</v>
      </c>
      <c r="F10" s="3" t="s">
        <v>12</v>
      </c>
      <c r="G10" s="3" t="s">
        <v>13</v>
      </c>
      <c r="H10" s="3" t="s">
        <v>14</v>
      </c>
      <c r="I10" s="3" t="s">
        <v>15</v>
      </c>
      <c r="J10" s="3" t="s">
        <v>16</v>
      </c>
      <c r="K10" s="3" t="s">
        <v>17</v>
      </c>
      <c r="L10" s="3" t="s">
        <v>18</v>
      </c>
      <c r="M10" s="3" t="s">
        <v>19</v>
      </c>
      <c r="N10" s="3" t="s">
        <v>20</v>
      </c>
      <c r="O10" s="3" t="s">
        <v>23</v>
      </c>
      <c r="P10" s="3" t="s">
        <v>24</v>
      </c>
    </row>
    <row r="11" spans="1:17" x14ac:dyDescent="0.3">
      <c r="B11" t="s">
        <v>22</v>
      </c>
      <c r="C11" s="4">
        <v>349000</v>
      </c>
      <c r="D11" s="4">
        <v>580000</v>
      </c>
      <c r="E11" s="4">
        <v>581000</v>
      </c>
      <c r="F11" s="4">
        <v>497000</v>
      </c>
      <c r="G11" s="4">
        <v>268000</v>
      </c>
      <c r="H11" s="4">
        <v>266000</v>
      </c>
      <c r="I11" s="4">
        <v>260000</v>
      </c>
      <c r="J11" s="4">
        <v>260000</v>
      </c>
      <c r="K11" s="4">
        <v>254000</v>
      </c>
      <c r="L11" s="4">
        <v>255000</v>
      </c>
      <c r="M11" s="4">
        <v>255000</v>
      </c>
      <c r="N11" s="4">
        <v>254000</v>
      </c>
      <c r="O11" s="4">
        <f>(SUM(C11:N11))</f>
        <v>4079000</v>
      </c>
      <c r="Q11" s="4"/>
    </row>
    <row r="13" spans="1:17" x14ac:dyDescent="0.3">
      <c r="B13" s="1" t="s">
        <v>2</v>
      </c>
    </row>
    <row r="15" spans="1:17" x14ac:dyDescent="0.3">
      <c r="B15" t="s">
        <v>21</v>
      </c>
      <c r="C15" s="3" t="s">
        <v>9</v>
      </c>
      <c r="D15" s="3" t="s">
        <v>10</v>
      </c>
      <c r="E15" s="3" t="s">
        <v>11</v>
      </c>
      <c r="F15" s="3" t="s">
        <v>12</v>
      </c>
      <c r="G15" s="3" t="s">
        <v>13</v>
      </c>
      <c r="H15" s="3" t="s">
        <v>14</v>
      </c>
      <c r="I15" s="3" t="s">
        <v>15</v>
      </c>
      <c r="J15" s="3" t="s">
        <v>16</v>
      </c>
      <c r="K15" s="3" t="s">
        <v>17</v>
      </c>
      <c r="L15" s="3" t="s">
        <v>18</v>
      </c>
      <c r="M15" s="3" t="s">
        <v>19</v>
      </c>
      <c r="N15" s="3" t="s">
        <v>20</v>
      </c>
      <c r="O15" s="3" t="s">
        <v>23</v>
      </c>
      <c r="P15" s="3" t="s">
        <v>24</v>
      </c>
    </row>
    <row r="16" spans="1:17" x14ac:dyDescent="0.3">
      <c r="B16" t="s">
        <v>22</v>
      </c>
      <c r="C16" s="4">
        <v>14288000</v>
      </c>
      <c r="D16" s="4">
        <v>14056000</v>
      </c>
      <c r="E16" s="4">
        <v>14054000</v>
      </c>
      <c r="F16" s="4">
        <v>14141000</v>
      </c>
      <c r="G16" s="4">
        <v>14369000</v>
      </c>
      <c r="H16" s="4">
        <v>14370000</v>
      </c>
      <c r="I16" s="4">
        <v>14376000</v>
      </c>
      <c r="J16" s="4">
        <v>14379000</v>
      </c>
      <c r="K16" s="4">
        <v>14382000</v>
      </c>
      <c r="L16" s="4">
        <v>14383000</v>
      </c>
      <c r="M16" s="4">
        <v>14382000</v>
      </c>
      <c r="N16" s="4">
        <v>14382000</v>
      </c>
      <c r="O16" s="4">
        <f>(SUM(C16:N16))</f>
        <v>171562000</v>
      </c>
      <c r="P16" s="3" t="s">
        <v>36</v>
      </c>
    </row>
    <row r="18" spans="2:16" x14ac:dyDescent="0.3">
      <c r="B18" s="2" t="s">
        <v>3</v>
      </c>
    </row>
    <row r="19" spans="2:16" x14ac:dyDescent="0.3">
      <c r="B19" s="1" t="s">
        <v>4</v>
      </c>
    </row>
    <row r="21" spans="2:16" x14ac:dyDescent="0.3">
      <c r="B21" t="s">
        <v>21</v>
      </c>
      <c r="C21" s="3" t="s">
        <v>9</v>
      </c>
      <c r="D21" s="3" t="s">
        <v>10</v>
      </c>
      <c r="E21" s="3" t="s">
        <v>11</v>
      </c>
      <c r="F21" s="3" t="s">
        <v>12</v>
      </c>
      <c r="G21" s="3" t="s">
        <v>13</v>
      </c>
      <c r="H21" s="3" t="s">
        <v>14</v>
      </c>
      <c r="I21" s="3" t="s">
        <v>15</v>
      </c>
      <c r="J21" s="3" t="s">
        <v>16</v>
      </c>
      <c r="K21" s="3" t="s">
        <v>17</v>
      </c>
      <c r="L21" s="3" t="s">
        <v>18</v>
      </c>
      <c r="M21" s="3" t="s">
        <v>19</v>
      </c>
      <c r="N21" s="3" t="s">
        <v>20</v>
      </c>
      <c r="O21" s="3" t="s">
        <v>23</v>
      </c>
      <c r="P21" s="3" t="s">
        <v>24</v>
      </c>
    </row>
    <row r="22" spans="2:16" x14ac:dyDescent="0.3">
      <c r="B22" t="s">
        <v>22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f>SUM(C22:N22)</f>
        <v>0</v>
      </c>
    </row>
    <row r="24" spans="2:16" x14ac:dyDescent="0.3">
      <c r="B24" s="1" t="s">
        <v>5</v>
      </c>
    </row>
    <row r="26" spans="2:16" x14ac:dyDescent="0.3">
      <c r="B26" t="s">
        <v>21</v>
      </c>
      <c r="C26" s="3" t="s">
        <v>9</v>
      </c>
      <c r="D26" s="3" t="s">
        <v>10</v>
      </c>
      <c r="E26" s="3" t="s">
        <v>11</v>
      </c>
      <c r="F26" s="3" t="s">
        <v>12</v>
      </c>
      <c r="G26" s="3" t="s">
        <v>13</v>
      </c>
      <c r="H26" s="3" t="s">
        <v>14</v>
      </c>
      <c r="I26" s="3" t="s">
        <v>15</v>
      </c>
      <c r="J26" s="3" t="s">
        <v>16</v>
      </c>
      <c r="K26" s="3" t="s">
        <v>17</v>
      </c>
      <c r="L26" s="3" t="s">
        <v>18</v>
      </c>
      <c r="M26" s="3" t="s">
        <v>19</v>
      </c>
      <c r="N26" s="3" t="s">
        <v>20</v>
      </c>
      <c r="O26" s="3" t="s">
        <v>23</v>
      </c>
      <c r="P26" s="3" t="s">
        <v>24</v>
      </c>
    </row>
    <row r="27" spans="2:16" x14ac:dyDescent="0.3">
      <c r="B27" t="s">
        <v>22</v>
      </c>
      <c r="C27" s="4">
        <v>170000</v>
      </c>
      <c r="D27" s="4">
        <v>170000</v>
      </c>
      <c r="E27" s="4">
        <v>170000</v>
      </c>
      <c r="F27" s="4">
        <v>170000</v>
      </c>
      <c r="G27" s="4">
        <v>170000</v>
      </c>
      <c r="H27" s="4">
        <v>170000</v>
      </c>
      <c r="I27" s="4">
        <v>170000</v>
      </c>
      <c r="J27" s="4">
        <v>170000</v>
      </c>
      <c r="K27" s="4">
        <v>170000</v>
      </c>
      <c r="L27" s="4">
        <v>170000</v>
      </c>
      <c r="M27" s="4">
        <v>169000</v>
      </c>
      <c r="N27" s="4">
        <v>169000</v>
      </c>
      <c r="O27" s="4">
        <f>(SUM(C27:N27))</f>
        <v>2038000</v>
      </c>
    </row>
    <row r="29" spans="2:16" x14ac:dyDescent="0.3">
      <c r="B29" s="1" t="s">
        <v>6</v>
      </c>
    </row>
    <row r="31" spans="2:16" x14ac:dyDescent="0.3">
      <c r="B31" t="s">
        <v>21</v>
      </c>
      <c r="C31" s="3" t="s">
        <v>9</v>
      </c>
      <c r="D31" s="3" t="s">
        <v>10</v>
      </c>
      <c r="E31" s="3" t="s">
        <v>11</v>
      </c>
      <c r="F31" s="3" t="s">
        <v>12</v>
      </c>
      <c r="G31" s="3" t="s">
        <v>13</v>
      </c>
      <c r="H31" s="3" t="s">
        <v>14</v>
      </c>
      <c r="I31" s="3" t="s">
        <v>15</v>
      </c>
      <c r="J31" s="3" t="s">
        <v>16</v>
      </c>
      <c r="K31" s="3" t="s">
        <v>17</v>
      </c>
      <c r="L31" s="3" t="s">
        <v>18</v>
      </c>
      <c r="M31" s="3" t="s">
        <v>19</v>
      </c>
      <c r="N31" s="3" t="s">
        <v>20</v>
      </c>
      <c r="O31" s="3" t="s">
        <v>23</v>
      </c>
      <c r="P31" s="3" t="s">
        <v>24</v>
      </c>
    </row>
    <row r="32" spans="2:16" x14ac:dyDescent="0.3">
      <c r="B32" t="s">
        <v>22</v>
      </c>
      <c r="C32" s="4">
        <v>7479000</v>
      </c>
      <c r="D32" s="4">
        <v>7479000</v>
      </c>
      <c r="E32" s="4">
        <v>7478000</v>
      </c>
      <c r="F32" s="4">
        <v>7479000</v>
      </c>
      <c r="G32" s="4">
        <v>7480000</v>
      </c>
      <c r="H32" s="4">
        <v>7482000</v>
      </c>
      <c r="I32" s="4">
        <v>7481000</v>
      </c>
      <c r="J32" s="4">
        <v>7483000</v>
      </c>
      <c r="K32" s="4">
        <v>7485000</v>
      </c>
      <c r="L32" s="4">
        <v>7485000</v>
      </c>
      <c r="M32" s="4">
        <v>7486000</v>
      </c>
      <c r="N32" s="4">
        <v>7486000</v>
      </c>
      <c r="O32" s="4">
        <f>(SUM(C32:N32))</f>
        <v>89783000</v>
      </c>
    </row>
    <row r="34" spans="2:16" x14ac:dyDescent="0.3">
      <c r="B34" s="2" t="s">
        <v>7</v>
      </c>
    </row>
    <row r="35" spans="2:16" x14ac:dyDescent="0.3">
      <c r="B35" s="1" t="s">
        <v>8</v>
      </c>
    </row>
    <row r="37" spans="2:16" x14ac:dyDescent="0.3">
      <c r="B37" t="s">
        <v>21</v>
      </c>
      <c r="C37" s="3" t="s">
        <v>9</v>
      </c>
      <c r="D37" s="3" t="s">
        <v>10</v>
      </c>
      <c r="E37" s="3" t="s">
        <v>11</v>
      </c>
      <c r="F37" s="3" t="s">
        <v>12</v>
      </c>
      <c r="G37" s="3" t="s">
        <v>13</v>
      </c>
      <c r="H37" s="3" t="s">
        <v>14</v>
      </c>
      <c r="I37" s="3" t="s">
        <v>15</v>
      </c>
      <c r="J37" s="3" t="s">
        <v>16</v>
      </c>
      <c r="K37" s="3" t="s">
        <v>17</v>
      </c>
      <c r="L37" s="3" t="s">
        <v>18</v>
      </c>
      <c r="M37" s="3" t="s">
        <v>19</v>
      </c>
      <c r="N37" s="3" t="s">
        <v>20</v>
      </c>
      <c r="O37" s="3" t="s">
        <v>23</v>
      </c>
      <c r="P37" s="3" t="s">
        <v>24</v>
      </c>
    </row>
    <row r="38" spans="2:16" x14ac:dyDescent="0.3">
      <c r="B38" t="s">
        <v>22</v>
      </c>
      <c r="C38" s="4">
        <v>635000</v>
      </c>
      <c r="D38" s="4">
        <v>861000</v>
      </c>
      <c r="E38" s="4">
        <v>862000</v>
      </c>
      <c r="F38" s="4">
        <v>776000</v>
      </c>
      <c r="G38" s="4">
        <v>549000</v>
      </c>
      <c r="H38" s="4">
        <v>549000</v>
      </c>
      <c r="I38" s="4">
        <v>548000</v>
      </c>
      <c r="J38" s="4">
        <v>548000</v>
      </c>
      <c r="K38" s="4">
        <v>548000</v>
      </c>
      <c r="L38" s="4">
        <v>548000</v>
      </c>
      <c r="M38" s="4">
        <v>548000</v>
      </c>
      <c r="N38" s="4">
        <v>548000</v>
      </c>
      <c r="O38" s="4">
        <f>(SUM(C38:N38))</f>
        <v>7520000</v>
      </c>
    </row>
    <row r="40" spans="2:16" x14ac:dyDescent="0.3">
      <c r="B40" t="s">
        <v>25</v>
      </c>
    </row>
    <row r="42" spans="2:16" x14ac:dyDescent="0.3">
      <c r="B42" s="2" t="s">
        <v>26</v>
      </c>
    </row>
    <row r="43" spans="2:16" x14ac:dyDescent="0.3">
      <c r="B43" s="1" t="s">
        <v>27</v>
      </c>
    </row>
    <row r="45" spans="2:16" x14ac:dyDescent="0.3">
      <c r="B45" t="s">
        <v>21</v>
      </c>
      <c r="C45" s="3" t="s">
        <v>9</v>
      </c>
      <c r="D45" s="3" t="s">
        <v>10</v>
      </c>
      <c r="E45" s="3" t="s">
        <v>11</v>
      </c>
      <c r="F45" s="3" t="s">
        <v>12</v>
      </c>
      <c r="G45" s="3" t="s">
        <v>13</v>
      </c>
      <c r="H45" s="3" t="s">
        <v>14</v>
      </c>
      <c r="I45" s="3" t="s">
        <v>15</v>
      </c>
      <c r="J45" s="3" t="s">
        <v>16</v>
      </c>
      <c r="K45" s="3" t="s">
        <v>17</v>
      </c>
      <c r="L45" s="3" t="s">
        <v>18</v>
      </c>
      <c r="M45" s="3" t="s">
        <v>19</v>
      </c>
      <c r="N45" s="3" t="s">
        <v>20</v>
      </c>
      <c r="O45" s="3" t="s">
        <v>23</v>
      </c>
      <c r="P45" s="3" t="s">
        <v>24</v>
      </c>
    </row>
    <row r="46" spans="2:16" x14ac:dyDescent="0.3">
      <c r="B46" t="s">
        <v>22</v>
      </c>
      <c r="C46" s="4">
        <v>352000</v>
      </c>
      <c r="D46" s="4">
        <v>585000</v>
      </c>
      <c r="E46" s="4">
        <v>579000</v>
      </c>
      <c r="F46" s="4">
        <v>496000</v>
      </c>
      <c r="G46" s="4">
        <v>273000</v>
      </c>
      <c r="H46" s="4">
        <v>269000</v>
      </c>
      <c r="I46" s="4">
        <v>253000</v>
      </c>
      <c r="J46" s="4">
        <v>252000</v>
      </c>
      <c r="K46" s="4">
        <v>255000</v>
      </c>
      <c r="L46" s="4">
        <v>255000</v>
      </c>
      <c r="M46" s="4">
        <v>253000</v>
      </c>
      <c r="N46" s="4">
        <v>257000</v>
      </c>
      <c r="O46" s="4">
        <f>(SUM(C46:N46))</f>
        <v>4079000</v>
      </c>
    </row>
    <row r="48" spans="2:16" x14ac:dyDescent="0.3">
      <c r="B48" s="1" t="s">
        <v>28</v>
      </c>
    </row>
    <row r="50" spans="2:16" x14ac:dyDescent="0.3">
      <c r="B50" t="s">
        <v>21</v>
      </c>
      <c r="C50" s="3" t="s">
        <v>9</v>
      </c>
      <c r="D50" s="3" t="s">
        <v>10</v>
      </c>
      <c r="E50" s="3" t="s">
        <v>11</v>
      </c>
      <c r="F50" s="3" t="s">
        <v>12</v>
      </c>
      <c r="G50" s="3" t="s">
        <v>13</v>
      </c>
      <c r="H50" s="3" t="s">
        <v>14</v>
      </c>
      <c r="I50" s="3" t="s">
        <v>15</v>
      </c>
      <c r="J50" s="3" t="s">
        <v>16</v>
      </c>
      <c r="K50" s="3" t="s">
        <v>17</v>
      </c>
      <c r="L50" s="3" t="s">
        <v>18</v>
      </c>
      <c r="M50" s="3" t="s">
        <v>19</v>
      </c>
      <c r="N50" s="3" t="s">
        <v>20</v>
      </c>
      <c r="O50" s="3" t="s">
        <v>23</v>
      </c>
      <c r="P50" s="3" t="s">
        <v>24</v>
      </c>
    </row>
    <row r="51" spans="2:16" x14ac:dyDescent="0.3">
      <c r="B51" t="s">
        <v>22</v>
      </c>
      <c r="C51" s="4">
        <v>14347000</v>
      </c>
      <c r="D51" s="4">
        <v>14836000</v>
      </c>
      <c r="E51" s="4">
        <v>15531000</v>
      </c>
      <c r="F51" s="4">
        <v>14952000</v>
      </c>
      <c r="G51" s="4">
        <v>15411000</v>
      </c>
      <c r="H51" s="4">
        <v>15265000</v>
      </c>
      <c r="I51" s="4">
        <v>15012000</v>
      </c>
      <c r="J51" s="4">
        <v>15012000</v>
      </c>
      <c r="K51" s="4">
        <v>15012000</v>
      </c>
      <c r="L51" s="4">
        <v>15012000</v>
      </c>
      <c r="M51" s="4">
        <v>15012000</v>
      </c>
      <c r="N51" s="4">
        <v>15010000</v>
      </c>
      <c r="O51" s="4">
        <f>(SUM(C51:N51))</f>
        <v>180412000</v>
      </c>
      <c r="P51" s="3" t="s">
        <v>36</v>
      </c>
    </row>
    <row r="53" spans="2:16" x14ac:dyDescent="0.3">
      <c r="B53" s="2" t="s">
        <v>3</v>
      </c>
    </row>
    <row r="54" spans="2:16" x14ac:dyDescent="0.3">
      <c r="B54" s="1" t="s">
        <v>29</v>
      </c>
    </row>
    <row r="56" spans="2:16" x14ac:dyDescent="0.3">
      <c r="B56" t="s">
        <v>21</v>
      </c>
      <c r="C56" s="3" t="s">
        <v>9</v>
      </c>
      <c r="D56" s="3" t="s">
        <v>10</v>
      </c>
      <c r="E56" s="3" t="s">
        <v>11</v>
      </c>
      <c r="F56" s="3" t="s">
        <v>12</v>
      </c>
      <c r="G56" s="3" t="s">
        <v>13</v>
      </c>
      <c r="H56" s="3" t="s">
        <v>14</v>
      </c>
      <c r="I56" s="3" t="s">
        <v>15</v>
      </c>
      <c r="J56" s="3" t="s">
        <v>16</v>
      </c>
      <c r="K56" s="3" t="s">
        <v>17</v>
      </c>
      <c r="L56" s="3" t="s">
        <v>18</v>
      </c>
      <c r="M56" s="3" t="s">
        <v>19</v>
      </c>
      <c r="N56" s="3" t="s">
        <v>20</v>
      </c>
      <c r="O56" s="3" t="s">
        <v>23</v>
      </c>
      <c r="P56" s="3" t="s">
        <v>24</v>
      </c>
    </row>
    <row r="57" spans="2:16" x14ac:dyDescent="0.3">
      <c r="B57" t="s">
        <v>22</v>
      </c>
      <c r="C57" s="4">
        <v>44000</v>
      </c>
      <c r="D57" s="4">
        <v>19000</v>
      </c>
      <c r="E57" s="4">
        <v>4000</v>
      </c>
      <c r="F57" s="4">
        <v>98000</v>
      </c>
      <c r="G57" s="4">
        <v>53000</v>
      </c>
      <c r="H57" s="4">
        <v>43000</v>
      </c>
      <c r="I57" s="4">
        <v>43000</v>
      </c>
      <c r="J57" s="4">
        <v>43000</v>
      </c>
      <c r="K57" s="4">
        <v>43000</v>
      </c>
      <c r="L57" s="4">
        <v>43000</v>
      </c>
      <c r="M57" s="4">
        <v>43000</v>
      </c>
      <c r="N57" s="4">
        <v>43000</v>
      </c>
      <c r="O57" s="4">
        <f>(SUM(C57:N57))</f>
        <v>519000</v>
      </c>
    </row>
    <row r="59" spans="2:16" x14ac:dyDescent="0.3">
      <c r="B59" s="1" t="s">
        <v>30</v>
      </c>
    </row>
    <row r="61" spans="2:16" x14ac:dyDescent="0.3">
      <c r="B61" t="s">
        <v>21</v>
      </c>
      <c r="C61" s="3" t="s">
        <v>9</v>
      </c>
      <c r="D61" s="3" t="s">
        <v>10</v>
      </c>
      <c r="E61" s="3" t="s">
        <v>11</v>
      </c>
      <c r="F61" s="3" t="s">
        <v>12</v>
      </c>
      <c r="G61" s="3" t="s">
        <v>13</v>
      </c>
      <c r="H61" s="3" t="s">
        <v>14</v>
      </c>
      <c r="I61" s="3" t="s">
        <v>15</v>
      </c>
      <c r="J61" s="3" t="s">
        <v>16</v>
      </c>
      <c r="K61" s="3" t="s">
        <v>17</v>
      </c>
      <c r="L61" s="3" t="s">
        <v>18</v>
      </c>
      <c r="M61" s="3" t="s">
        <v>19</v>
      </c>
      <c r="N61" s="3" t="s">
        <v>20</v>
      </c>
      <c r="O61" s="3" t="s">
        <v>23</v>
      </c>
      <c r="P61" s="3" t="s">
        <v>24</v>
      </c>
    </row>
    <row r="62" spans="2:16" x14ac:dyDescent="0.3">
      <c r="B62" t="s">
        <v>22</v>
      </c>
      <c r="C62" s="4">
        <v>394000</v>
      </c>
      <c r="D62" s="4">
        <v>387000</v>
      </c>
      <c r="E62" s="4">
        <v>419000</v>
      </c>
      <c r="F62" s="4">
        <v>399000</v>
      </c>
      <c r="G62" s="4">
        <v>473000</v>
      </c>
      <c r="H62" s="4">
        <v>454000</v>
      </c>
      <c r="I62" s="4">
        <v>454000</v>
      </c>
      <c r="J62" s="4">
        <v>454000</v>
      </c>
      <c r="K62" s="4">
        <v>454000</v>
      </c>
      <c r="L62" s="4">
        <v>454000</v>
      </c>
      <c r="M62" s="4">
        <v>454000</v>
      </c>
      <c r="N62" s="4">
        <v>454000</v>
      </c>
      <c r="O62" s="4">
        <f>(SUM(C62:N62))</f>
        <v>5250000</v>
      </c>
    </row>
    <row r="64" spans="2:16" x14ac:dyDescent="0.3">
      <c r="B64" s="1" t="s">
        <v>31</v>
      </c>
    </row>
    <row r="66" spans="2:16" x14ac:dyDescent="0.3">
      <c r="B66" t="s">
        <v>21</v>
      </c>
      <c r="C66" s="3" t="s">
        <v>9</v>
      </c>
      <c r="D66" s="3" t="s">
        <v>10</v>
      </c>
      <c r="E66" s="3" t="s">
        <v>11</v>
      </c>
      <c r="F66" s="3" t="s">
        <v>12</v>
      </c>
      <c r="G66" s="3" t="s">
        <v>13</v>
      </c>
      <c r="H66" s="3" t="s">
        <v>14</v>
      </c>
      <c r="I66" s="3" t="s">
        <v>15</v>
      </c>
      <c r="J66" s="3" t="s">
        <v>16</v>
      </c>
      <c r="K66" s="3" t="s">
        <v>17</v>
      </c>
      <c r="L66" s="3" t="s">
        <v>18</v>
      </c>
      <c r="M66" s="3" t="s">
        <v>19</v>
      </c>
      <c r="N66" s="3" t="s">
        <v>20</v>
      </c>
      <c r="O66" s="3" t="s">
        <v>23</v>
      </c>
      <c r="P66" s="3" t="s">
        <v>24</v>
      </c>
    </row>
    <row r="67" spans="2:16" x14ac:dyDescent="0.3">
      <c r="B67" t="s">
        <v>22</v>
      </c>
      <c r="C67" s="4">
        <v>83591.296866666657</v>
      </c>
      <c r="D67" s="4">
        <v>0</v>
      </c>
      <c r="E67" s="4">
        <v>54841.078538020825</v>
      </c>
      <c r="F67" s="4">
        <v>87043.727482291652</v>
      </c>
      <c r="G67" s="4">
        <v>91670.390951041656</v>
      </c>
      <c r="H67" s="4">
        <v>29973.991818749997</v>
      </c>
      <c r="I67" s="4">
        <f>H67</f>
        <v>29973.991818749997</v>
      </c>
      <c r="J67" s="4">
        <f t="shared" ref="J67:N67" si="0">I67</f>
        <v>29973.991818749997</v>
      </c>
      <c r="K67" s="4">
        <f t="shared" si="0"/>
        <v>29973.991818749997</v>
      </c>
      <c r="L67" s="4">
        <f t="shared" si="0"/>
        <v>29973.991818749997</v>
      </c>
      <c r="M67" s="4">
        <f t="shared" si="0"/>
        <v>29973.991818749997</v>
      </c>
      <c r="N67" s="4">
        <f t="shared" si="0"/>
        <v>29973.991818749997</v>
      </c>
      <c r="O67" s="4">
        <f>SUM(C67:N67)</f>
        <v>526964.43656927068</v>
      </c>
    </row>
    <row r="69" spans="2:16" x14ac:dyDescent="0.3">
      <c r="B69" s="1" t="s">
        <v>32</v>
      </c>
    </row>
    <row r="71" spans="2:16" x14ac:dyDescent="0.3">
      <c r="B71" t="s">
        <v>21</v>
      </c>
      <c r="C71" s="3" t="s">
        <v>9</v>
      </c>
      <c r="D71" s="3" t="s">
        <v>10</v>
      </c>
      <c r="E71" s="3" t="s">
        <v>11</v>
      </c>
      <c r="F71" s="3" t="s">
        <v>12</v>
      </c>
      <c r="G71" s="3" t="s">
        <v>13</v>
      </c>
      <c r="H71" s="3" t="s">
        <v>14</v>
      </c>
      <c r="I71" s="3" t="s">
        <v>15</v>
      </c>
      <c r="J71" s="3" t="s">
        <v>16</v>
      </c>
      <c r="K71" s="3" t="s">
        <v>17</v>
      </c>
      <c r="L71" s="3" t="s">
        <v>18</v>
      </c>
      <c r="M71" s="3" t="s">
        <v>19</v>
      </c>
      <c r="N71" s="3" t="s">
        <v>20</v>
      </c>
      <c r="O71" s="3" t="s">
        <v>23</v>
      </c>
      <c r="P71" s="3" t="s">
        <v>24</v>
      </c>
    </row>
    <row r="72" spans="2:16" x14ac:dyDescent="0.3">
      <c r="B72" t="s">
        <v>22</v>
      </c>
      <c r="C72" s="4">
        <v>7373000</v>
      </c>
      <c r="D72" s="4">
        <v>7882000</v>
      </c>
      <c r="E72" s="4">
        <v>7652000</v>
      </c>
      <c r="F72" s="4">
        <v>7905000</v>
      </c>
      <c r="G72" s="4">
        <v>8807000</v>
      </c>
      <c r="H72" s="4">
        <v>7939000</v>
      </c>
      <c r="I72" s="4">
        <v>7858000</v>
      </c>
      <c r="J72" s="4">
        <v>7858000</v>
      </c>
      <c r="K72" s="4">
        <v>7858000</v>
      </c>
      <c r="L72" s="4">
        <v>7858000</v>
      </c>
      <c r="M72" s="4">
        <v>7858000</v>
      </c>
      <c r="N72" s="4">
        <v>7858000</v>
      </c>
      <c r="O72" s="4">
        <f>(SUM(C72:N72))</f>
        <v>94706000</v>
      </c>
    </row>
    <row r="74" spans="2:16" x14ac:dyDescent="0.3">
      <c r="B74" s="2" t="s">
        <v>7</v>
      </c>
    </row>
    <row r="75" spans="2:16" x14ac:dyDescent="0.3">
      <c r="B75" s="1" t="s">
        <v>33</v>
      </c>
    </row>
    <row r="77" spans="2:16" x14ac:dyDescent="0.3">
      <c r="B77" t="s">
        <v>21</v>
      </c>
      <c r="C77" s="3" t="s">
        <v>9</v>
      </c>
      <c r="D77" s="3" t="s">
        <v>10</v>
      </c>
      <c r="E77" s="3" t="s">
        <v>11</v>
      </c>
      <c r="F77" s="3" t="s">
        <v>12</v>
      </c>
      <c r="G77" s="3" t="s">
        <v>13</v>
      </c>
      <c r="H77" s="3" t="s">
        <v>14</v>
      </c>
      <c r="I77" s="3" t="s">
        <v>15</v>
      </c>
      <c r="J77" s="3" t="s">
        <v>16</v>
      </c>
      <c r="K77" s="3" t="s">
        <v>17</v>
      </c>
      <c r="L77" s="3" t="s">
        <v>18</v>
      </c>
      <c r="M77" s="3" t="s">
        <v>19</v>
      </c>
      <c r="N77" s="3" t="s">
        <v>20</v>
      </c>
      <c r="O77" s="3" t="s">
        <v>23</v>
      </c>
      <c r="P77" s="3" t="s">
        <v>24</v>
      </c>
    </row>
    <row r="78" spans="2:16" x14ac:dyDescent="0.3">
      <c r="B78" t="s">
        <v>22</v>
      </c>
      <c r="C78" s="4">
        <v>635000.33333333326</v>
      </c>
      <c r="D78" s="4">
        <v>861000.09733333334</v>
      </c>
      <c r="E78" s="4">
        <v>861999.84733333346</v>
      </c>
      <c r="F78" s="4">
        <v>776000.04866666661</v>
      </c>
      <c r="G78" s="4">
        <v>549000.3055555555</v>
      </c>
      <c r="H78" s="4">
        <v>548999.9341269841</v>
      </c>
      <c r="I78" s="4">
        <v>547999.9341269841</v>
      </c>
      <c r="J78" s="4">
        <v>548000.26746031747</v>
      </c>
      <c r="K78" s="4">
        <v>548000.26746031747</v>
      </c>
      <c r="L78" s="4">
        <v>548000.26746031747</v>
      </c>
      <c r="M78" s="4">
        <v>548000.26746031747</v>
      </c>
      <c r="N78" s="4">
        <v>547998.26746031747</v>
      </c>
      <c r="O78" s="4">
        <f>SUM(C78:N78)</f>
        <v>7519999.8377777776</v>
      </c>
    </row>
    <row r="80" spans="2:16" x14ac:dyDescent="0.3">
      <c r="B80" s="2" t="s">
        <v>34</v>
      </c>
    </row>
    <row r="81" spans="2:16" x14ac:dyDescent="0.3">
      <c r="B81" s="1" t="s">
        <v>35</v>
      </c>
    </row>
    <row r="83" spans="2:16" x14ac:dyDescent="0.3">
      <c r="B83" t="s">
        <v>21</v>
      </c>
      <c r="C83" s="3" t="s">
        <v>9</v>
      </c>
      <c r="D83" s="3" t="s">
        <v>10</v>
      </c>
      <c r="E83" s="3" t="s">
        <v>11</v>
      </c>
      <c r="F83" s="3" t="s">
        <v>12</v>
      </c>
      <c r="G83" s="3" t="s">
        <v>13</v>
      </c>
      <c r="H83" s="3" t="s">
        <v>14</v>
      </c>
      <c r="I83" s="3" t="s">
        <v>15</v>
      </c>
      <c r="J83" s="3" t="s">
        <v>16</v>
      </c>
      <c r="K83" s="3" t="s">
        <v>17</v>
      </c>
      <c r="L83" s="3" t="s">
        <v>18</v>
      </c>
      <c r="M83" s="3" t="s">
        <v>19</v>
      </c>
      <c r="N83" s="3" t="s">
        <v>20</v>
      </c>
      <c r="O83" s="3" t="s">
        <v>23</v>
      </c>
      <c r="P83" s="3" t="s">
        <v>24</v>
      </c>
    </row>
    <row r="84" spans="2:16" x14ac:dyDescent="0.3">
      <c r="B84" t="s">
        <v>22</v>
      </c>
      <c r="C84" s="4">
        <v>2351000</v>
      </c>
      <c r="D84" s="4">
        <v>2320000</v>
      </c>
      <c r="E84" s="4">
        <v>2398000</v>
      </c>
      <c r="F84" s="4">
        <v>2111000</v>
      </c>
      <c r="G84" s="4">
        <v>2242000</v>
      </c>
      <c r="H84" s="4">
        <v>2710000</v>
      </c>
      <c r="I84" s="4">
        <v>2355000</v>
      </c>
      <c r="J84" s="4">
        <v>2355000</v>
      </c>
      <c r="K84" s="4">
        <v>2355000</v>
      </c>
      <c r="L84" s="4">
        <v>2355000</v>
      </c>
      <c r="M84" s="4">
        <v>2355000</v>
      </c>
      <c r="N84" s="4">
        <v>2355000</v>
      </c>
      <c r="O84" s="4">
        <f>(SUM(C84:N84))</f>
        <v>28262000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Crilly, Matthew</dc:creator>
  <cp:lastModifiedBy>Moorcroft, Craig</cp:lastModifiedBy>
  <dcterms:created xsi:type="dcterms:W3CDTF">2023-10-26T08:11:09Z</dcterms:created>
  <dcterms:modified xsi:type="dcterms:W3CDTF">2023-11-08T07:58:50Z</dcterms:modified>
</cp:coreProperties>
</file>